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\Google Drive\Blog\"/>
    </mc:Choice>
  </mc:AlternateContent>
  <bookViews>
    <workbookView xWindow="0" yWindow="0" windowWidth="20490" windowHeight="7620" tabRatio="688"/>
  </bookViews>
  <sheets>
    <sheet name="ej.calculo tradiciol MAE MFE" sheetId="2" r:id="rId1"/>
    <sheet name="ej.calculo alternativo MAE MFE" sheetId="13" r:id="rId2"/>
    <sheet name="Hoja1" sheetId="12" r:id="rId3"/>
  </sheets>
  <calcPr calcId="162913"/>
</workbook>
</file>

<file path=xl/calcChain.xml><?xml version="1.0" encoding="utf-8"?>
<calcChain xmlns="http://schemas.openxmlformats.org/spreadsheetml/2006/main">
  <c r="H13" i="2" l="1"/>
  <c r="H4" i="2" l="1"/>
  <c r="H5" i="2" s="1"/>
  <c r="H6" i="2" s="1"/>
  <c r="H7" i="2" s="1"/>
  <c r="H8" i="2" s="1"/>
  <c r="H9" i="2" s="1"/>
  <c r="H10" i="2" s="1"/>
  <c r="H11" i="2" s="1"/>
  <c r="I4" i="2"/>
  <c r="I5" i="2" s="1"/>
  <c r="I6" i="2" l="1"/>
  <c r="I7" i="2" s="1"/>
  <c r="I8" i="2" s="1"/>
  <c r="I9" i="2" s="1"/>
  <c r="I10" i="2" s="1"/>
  <c r="I11" i="2" s="1"/>
  <c r="H12" i="2"/>
  <c r="H14" i="2" l="1"/>
  <c r="I12" i="2"/>
  <c r="I13" i="2" l="1"/>
  <c r="I14" i="2"/>
</calcChain>
</file>

<file path=xl/sharedStrings.xml><?xml version="1.0" encoding="utf-8"?>
<sst xmlns="http://schemas.openxmlformats.org/spreadsheetml/2006/main" count="19" uniqueCount="14">
  <si>
    <t>Open</t>
  </si>
  <si>
    <t>MAE</t>
  </si>
  <si>
    <t>MFE</t>
  </si>
  <si>
    <t>en %</t>
  </si>
  <si>
    <t>Max</t>
  </si>
  <si>
    <t>Min</t>
  </si>
  <si>
    <t>Cierre</t>
  </si>
  <si>
    <t>ATR(14)</t>
  </si>
  <si>
    <t>Vela</t>
  </si>
  <si>
    <t>compras al cierre de la vela 1 a 105,41</t>
  </si>
  <si>
    <t>vendes a cierre de la vela 9 a 108,46</t>
  </si>
  <si>
    <t>Máxima excursión</t>
  </si>
  <si>
    <t>Respecto al ATR inicial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</si>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</sst>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NumberFormat="1" applyBorder="1"/>
    <xf numFmtId="2" fontId="0" fillId="0" borderId="0" xfId="0" applyNumberFormat="1" applyBorder="1"/>
    <xf numFmtId="2" fontId="16" fillId="0" borderId="0" xfId="0" applyNumberFormat="1" applyFont="1" applyBorder="1"/>
    <xf numFmtId="2" fontId="0" fillId="0" borderId="0" xfId="0" applyNumberFormat="1" applyFont="1" applyBorder="1"/>
    <xf numFmtId="0" fontId="16" fillId="0" borderId="0" xfId="0" applyFont="1" applyBorder="1"/>
    <xf numFmtId="0" fontId="0" fillId="0" borderId="0" xfId="0" applyBorder="1"/>
    <xf numFmtId="164" fontId="16" fillId="0" borderId="0" xfId="1" applyNumberFormat="1" applyFont="1" applyBorder="1"/>
    <xf numFmtId="165" fontId="16" fillId="0" borderId="0" xfId="1" applyNumberFormat="1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13" xfId="0" applyFont="1" applyBorder="1"/>
    <xf numFmtId="2" fontId="0" fillId="0" borderId="13" xfId="0" applyNumberFormat="1" applyBorder="1"/>
    <xf numFmtId="2" fontId="16" fillId="0" borderId="13" xfId="0" applyNumberFormat="1" applyFont="1" applyBorder="1"/>
    <xf numFmtId="0" fontId="0" fillId="0" borderId="0" xfId="0" applyAlignment="1">
      <alignment horizontal="left" indent="6"/>
    </xf>
    <xf numFmtId="0" fontId="0" fillId="0" borderId="0" xfId="0" applyAlignment="1">
      <alignment horizontal="left" indent="9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8">
    <dxf>
      <numFmt numFmtId="2" formatCode="0.00"/>
    </dxf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'ej.calculo tradiciol MAE MFE'!$C$3:$C$11</c:f>
              <c:numCache>
                <c:formatCode>0.00</c:formatCode>
                <c:ptCount val="9"/>
                <c:pt idx="0">
                  <c:v>106.6053</c:v>
                </c:pt>
                <c:pt idx="1">
                  <c:v>104.79689999999999</c:v>
                </c:pt>
                <c:pt idx="2">
                  <c:v>102.07250000000001</c:v>
                </c:pt>
                <c:pt idx="3">
                  <c:v>105.0318</c:v>
                </c:pt>
                <c:pt idx="4">
                  <c:v>106.18259999999999</c:v>
                </c:pt>
                <c:pt idx="5">
                  <c:v>105.87730000000001</c:v>
                </c:pt>
                <c:pt idx="6">
                  <c:v>107.6153</c:v>
                </c:pt>
                <c:pt idx="7">
                  <c:v>107.1456</c:v>
                </c:pt>
                <c:pt idx="8">
                  <c:v>108.2024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22-40A3-877F-E7429EEC7DB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'ej.calculo tradiciol MAE MFE'!$D$3:$D$11</c:f>
              <c:numCache>
                <c:formatCode>0.00</c:formatCode>
                <c:ptCount val="9"/>
                <c:pt idx="0">
                  <c:v>106.88720000000001</c:v>
                </c:pt>
                <c:pt idx="1">
                  <c:v>105.2666</c:v>
                </c:pt>
                <c:pt idx="2">
                  <c:v>104.973</c:v>
                </c:pt>
                <c:pt idx="3">
                  <c:v>106.4879</c:v>
                </c:pt>
                <c:pt idx="4">
                  <c:v>106.91070000000001</c:v>
                </c:pt>
                <c:pt idx="5">
                  <c:v>107.6623</c:v>
                </c:pt>
                <c:pt idx="6">
                  <c:v>108.226</c:v>
                </c:pt>
                <c:pt idx="7">
                  <c:v>107.3099</c:v>
                </c:pt>
                <c:pt idx="8">
                  <c:v>108.64870000000001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22-40A3-877F-E7429EEC7DB0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'ej.calculo tradiciol MAE MFE'!$E$3:$E$11</c:f>
              <c:numCache>
                <c:formatCode>0.00</c:formatCode>
                <c:ptCount val="9"/>
                <c:pt idx="0">
                  <c:v>103.8105</c:v>
                </c:pt>
                <c:pt idx="1">
                  <c:v>101.86109999999999</c:v>
                </c:pt>
                <c:pt idx="2">
                  <c:v>101.4618</c:v>
                </c:pt>
                <c:pt idx="3">
                  <c:v>104.11579999999999</c:v>
                </c:pt>
                <c:pt idx="4">
                  <c:v>105.50149999999999</c:v>
                </c:pt>
                <c:pt idx="5">
                  <c:v>105.2197</c:v>
                </c:pt>
                <c:pt idx="6">
                  <c:v>106.8168</c:v>
                </c:pt>
                <c:pt idx="7">
                  <c:v>106.3001</c:v>
                </c:pt>
                <c:pt idx="8">
                  <c:v>107.94410000000001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22-40A3-877F-E7429EEC7DB0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'ej.calculo tradiciol MAE MFE'!$F$3:$F$11</c:f>
              <c:numCache>
                <c:formatCode>0.00</c:formatCode>
                <c:ptCount val="9"/>
                <c:pt idx="0">
                  <c:v>105.4076</c:v>
                </c:pt>
                <c:pt idx="1">
                  <c:v>102.1195</c:v>
                </c:pt>
                <c:pt idx="2">
                  <c:v>104.8909</c:v>
                </c:pt>
                <c:pt idx="3">
                  <c:v>105.9243</c:v>
                </c:pt>
                <c:pt idx="4">
                  <c:v>106.01819999999999</c:v>
                </c:pt>
                <c:pt idx="5">
                  <c:v>107.6153</c:v>
                </c:pt>
                <c:pt idx="6">
                  <c:v>107.169</c:v>
                </c:pt>
                <c:pt idx="7">
                  <c:v>107.0046</c:v>
                </c:pt>
                <c:pt idx="8">
                  <c:v>108.46080000000001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22-40A3-877F-E7429EEC7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2857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2857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axId val="427463232"/>
        <c:axId val="427464216"/>
      </c:stockChart>
      <c:catAx>
        <c:axId val="427463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35000"/>
                <a:lumOff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7464216"/>
        <c:crosses val="autoZero"/>
        <c:auto val="1"/>
        <c:lblAlgn val="ctr"/>
        <c:lblOffset val="100"/>
        <c:noMultiLvlLbl val="0"/>
      </c:catAx>
      <c:valAx>
        <c:axId val="42746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746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'ej.calculo alternativo MAE MFE'!$C$3:$C$11</c:f>
              <c:numCache>
                <c:formatCode>0.00</c:formatCode>
                <c:ptCount val="9"/>
                <c:pt idx="0">
                  <c:v>106.6053</c:v>
                </c:pt>
                <c:pt idx="1">
                  <c:v>106</c:v>
                </c:pt>
                <c:pt idx="2">
                  <c:v>106.8</c:v>
                </c:pt>
                <c:pt idx="3">
                  <c:v>108</c:v>
                </c:pt>
                <c:pt idx="4">
                  <c:v>108</c:v>
                </c:pt>
                <c:pt idx="5">
                  <c:v>105.87730000000001</c:v>
                </c:pt>
                <c:pt idx="6">
                  <c:v>109.5</c:v>
                </c:pt>
                <c:pt idx="7">
                  <c:v>108.9</c:v>
                </c:pt>
                <c:pt idx="8">
                  <c:v>111.8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64-4D2F-B3AD-FF82A9E18DA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'ej.calculo alternativo MAE MFE'!$D$3:$D$11</c:f>
              <c:numCache>
                <c:formatCode>0.00</c:formatCode>
                <c:ptCount val="9"/>
                <c:pt idx="0">
                  <c:v>106.88720000000001</c:v>
                </c:pt>
                <c:pt idx="1">
                  <c:v>110</c:v>
                </c:pt>
                <c:pt idx="2">
                  <c:v>107</c:v>
                </c:pt>
                <c:pt idx="3">
                  <c:v>108.98</c:v>
                </c:pt>
                <c:pt idx="4">
                  <c:v>108</c:v>
                </c:pt>
                <c:pt idx="5">
                  <c:v>107.6623</c:v>
                </c:pt>
                <c:pt idx="6">
                  <c:v>111</c:v>
                </c:pt>
                <c:pt idx="7">
                  <c:v>112.3</c:v>
                </c:pt>
                <c:pt idx="8">
                  <c:v>113.2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64-4D2F-B3AD-FF82A9E18DA1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'ej.calculo alternativo MAE MFE'!$E$3:$E$11</c:f>
              <c:numCache>
                <c:formatCode>0.00</c:formatCode>
                <c:ptCount val="9"/>
                <c:pt idx="0">
                  <c:v>102</c:v>
                </c:pt>
                <c:pt idx="1">
                  <c:v>106</c:v>
                </c:pt>
                <c:pt idx="2">
                  <c:v>104.75</c:v>
                </c:pt>
                <c:pt idx="3">
                  <c:v>107.3</c:v>
                </c:pt>
                <c:pt idx="4">
                  <c:v>103.5</c:v>
                </c:pt>
                <c:pt idx="5">
                  <c:v>105.2197</c:v>
                </c:pt>
                <c:pt idx="6">
                  <c:v>108.5</c:v>
                </c:pt>
                <c:pt idx="7">
                  <c:v>110.6</c:v>
                </c:pt>
                <c:pt idx="8">
                  <c:v>109.5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64-4D2F-B3AD-FF82A9E18DA1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'ej.calculo alternativo MAE MFE'!$F$3:$F$11</c:f>
              <c:numCache>
                <c:formatCode>0.00</c:formatCode>
                <c:ptCount val="9"/>
                <c:pt idx="0">
                  <c:v>102.3</c:v>
                </c:pt>
                <c:pt idx="1">
                  <c:v>109.5</c:v>
                </c:pt>
                <c:pt idx="2">
                  <c:v>105.8</c:v>
                </c:pt>
                <c:pt idx="3">
                  <c:v>108</c:v>
                </c:pt>
                <c:pt idx="4">
                  <c:v>107</c:v>
                </c:pt>
                <c:pt idx="5">
                  <c:v>107.6153</c:v>
                </c:pt>
                <c:pt idx="6">
                  <c:v>108.7</c:v>
                </c:pt>
                <c:pt idx="7">
                  <c:v>112</c:v>
                </c:pt>
                <c:pt idx="8">
                  <c:v>110.3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64-4D2F-B3AD-FF82A9E18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2857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2857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axId val="427463232"/>
        <c:axId val="427464216"/>
      </c:stockChart>
      <c:catAx>
        <c:axId val="427463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35000"/>
                <a:lumOff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7464216"/>
        <c:crosses val="autoZero"/>
        <c:auto val="1"/>
        <c:lblAlgn val="ctr"/>
        <c:lblOffset val="100"/>
        <c:noMultiLvlLbl val="0"/>
      </c:catAx>
      <c:valAx>
        <c:axId val="42746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746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3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10000"/>
        </a:schemeClr>
      </a:solidFill>
      <a:ln w="28575">
        <a:solidFill>
          <a:schemeClr val="phClr"/>
        </a:solidFill>
      </a:ln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10000"/>
        </a:schemeClr>
      </a:solidFill>
      <a:ln w="28575">
        <a:solidFill>
          <a:schemeClr val="phClr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10000"/>
        </a:schemeClr>
      </a:solidFill>
      <a:ln w="28575">
        <a:solidFill>
          <a:schemeClr val="phClr"/>
        </a:solidFill>
      </a:ln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10000"/>
        </a:schemeClr>
      </a:solidFill>
      <a:ln w="28575">
        <a:solidFill>
          <a:schemeClr val="phClr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19</xdr:row>
      <xdr:rowOff>9525</xdr:rowOff>
    </xdr:from>
    <xdr:to>
      <xdr:col>8</xdr:col>
      <xdr:colOff>9525</xdr:colOff>
      <xdr:row>35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752476</xdr:colOff>
      <xdr:row>11</xdr:row>
      <xdr:rowOff>95250</xdr:rowOff>
    </xdr:from>
    <xdr:ext cx="1504950" cy="264560"/>
    <xdr:sp macro="" textlink="">
      <xdr:nvSpPr>
        <xdr:cNvPr id="3" name="CuadroTexto 2"/>
        <xdr:cNvSpPr txBox="1"/>
      </xdr:nvSpPr>
      <xdr:spPr>
        <a:xfrm>
          <a:off x="7981951" y="2209800"/>
          <a:ext cx="1504950" cy="2645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0.10833</cdr:x>
      <cdr:y>0.3301</cdr:y>
    </cdr:from>
    <cdr:to>
      <cdr:x>0.97708</cdr:x>
      <cdr:y>0.3301</cdr:y>
    </cdr:to>
    <cdr:cxnSp macro="">
      <cdr:nvCxnSpPr>
        <cdr:cNvPr id="3" name="Conector recto 2"/>
        <cdr:cNvCxnSpPr/>
      </cdr:nvCxnSpPr>
      <cdr:spPr>
        <a:xfrm xmlns:a="http://schemas.openxmlformats.org/drawingml/2006/main" flipV="1">
          <a:off x="495300" y="971549"/>
          <a:ext cx="3971925" cy="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rgbClr val="FF0000"/>
          </a:solidFill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0.18125</cdr:x>
      <cdr:y>0.34628</cdr:y>
    </cdr:from>
    <cdr:to>
      <cdr:x>0.18333</cdr:x>
      <cdr:y>0.61165</cdr:y>
    </cdr:to>
    <cdr:cxnSp macro="">
      <cdr:nvCxnSpPr>
        <cdr:cNvPr id="5" name="Conector recto de flecha 4"/>
        <cdr:cNvCxnSpPr/>
      </cdr:nvCxnSpPr>
      <cdr:spPr>
        <a:xfrm xmlns:a="http://schemas.openxmlformats.org/drawingml/2006/main" flipH="1" flipV="1">
          <a:off x="828675" y="1019175"/>
          <a:ext cx="9525" cy="7810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</cdr:x>
      <cdr:y>0.10032</cdr:y>
    </cdr:from>
    <cdr:to>
      <cdr:x>0.94792</cdr:x>
      <cdr:y>0.14239</cdr:y>
    </cdr:to>
    <cdr:sp macro="" textlink="">
      <cdr:nvSpPr>
        <cdr:cNvPr id="7" name="Elipse 6"/>
        <cdr:cNvSpPr/>
      </cdr:nvSpPr>
      <cdr:spPr>
        <a:xfrm xmlns:a="http://schemas.openxmlformats.org/drawingml/2006/main">
          <a:off x="4114800" y="295275"/>
          <a:ext cx="219075" cy="12382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0.32569</cdr:x>
      <cdr:y>0.548</cdr:y>
    </cdr:from>
    <cdr:to>
      <cdr:x>0.37361</cdr:x>
      <cdr:y>0.59008</cdr:y>
    </cdr:to>
    <cdr:sp macro="" textlink="">
      <cdr:nvSpPr>
        <cdr:cNvPr id="8" name="Elipse 7"/>
        <cdr:cNvSpPr/>
      </cdr:nvSpPr>
      <cdr:spPr>
        <a:xfrm xmlns:a="http://schemas.openxmlformats.org/drawingml/2006/main">
          <a:off x="1489075" y="1612900"/>
          <a:ext cx="219075" cy="12382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0.12917</cdr:x>
      <cdr:y>0.63526</cdr:y>
    </cdr:from>
    <cdr:to>
      <cdr:x>0.51875</cdr:x>
      <cdr:y>0.84498</cdr:y>
    </cdr:to>
    <cdr:sp macro="" textlink="">
      <cdr:nvSpPr>
        <cdr:cNvPr id="9" name="CuadroTexto 8"/>
        <cdr:cNvSpPr txBox="1"/>
      </cdr:nvSpPr>
      <cdr:spPr>
        <a:xfrm xmlns:a="http://schemas.openxmlformats.org/drawingml/2006/main">
          <a:off x="590550" y="1990724"/>
          <a:ext cx="1781175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effectLst/>
              <a:latin typeface="+mn-lt"/>
              <a:ea typeface="+mn-ea"/>
              <a:cs typeface="+mn-cs"/>
            </a:rPr>
            <a:t>MAE y MFE se calculan</a:t>
          </a:r>
          <a:r>
            <a:rPr lang="es-ES" sz="1100" baseline="0">
              <a:effectLst/>
              <a:latin typeface="+mn-lt"/>
              <a:ea typeface="+mn-ea"/>
              <a:cs typeface="+mn-cs"/>
            </a:rPr>
            <a:t> en funcion del precio de entrada</a:t>
          </a:r>
          <a:endParaRPr lang="es-ES">
            <a:effectLst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1</xdr:row>
      <xdr:rowOff>19050</xdr:rowOff>
    </xdr:from>
    <xdr:to>
      <xdr:col>12</xdr:col>
      <xdr:colOff>504825</xdr:colOff>
      <xdr:row>17</xdr:row>
      <xdr:rowOff>95250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66676</xdr:colOff>
      <xdr:row>12</xdr:row>
      <xdr:rowOff>114300</xdr:rowOff>
    </xdr:from>
    <xdr:ext cx="676274" cy="436786"/>
    <xdr:sp macro="" textlink="">
      <xdr:nvSpPr>
        <xdr:cNvPr id="3" name="CuadroTexto 2"/>
        <xdr:cNvSpPr txBox="1"/>
      </xdr:nvSpPr>
      <xdr:spPr>
        <a:xfrm>
          <a:off x="7296151" y="2419350"/>
          <a:ext cx="676274" cy="43678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" sz="1100"/>
            <a:t>compra al cierre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0.79795</cdr:x>
      <cdr:y>0.20365</cdr:y>
    </cdr:from>
    <cdr:to>
      <cdr:x>1</cdr:x>
      <cdr:y>0.20365</cdr:y>
    </cdr:to>
    <cdr:cxnSp macro="">
      <cdr:nvCxnSpPr>
        <cdr:cNvPr id="3" name="Conector recto 2"/>
        <cdr:cNvCxnSpPr/>
      </cdr:nvCxnSpPr>
      <cdr:spPr>
        <a:xfrm xmlns:a="http://schemas.openxmlformats.org/drawingml/2006/main">
          <a:off x="3465795" y="638175"/>
          <a:ext cx="877605" cy="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0.17499</cdr:x>
      <cdr:y>0.63199</cdr:y>
    </cdr:from>
    <cdr:to>
      <cdr:x>0.19956</cdr:x>
      <cdr:y>0.79027</cdr:y>
    </cdr:to>
    <cdr:cxnSp macro="">
      <cdr:nvCxnSpPr>
        <cdr:cNvPr id="5" name="Conector recto de flecha 4"/>
        <cdr:cNvCxnSpPr/>
      </cdr:nvCxnSpPr>
      <cdr:spPr>
        <a:xfrm xmlns:a="http://schemas.openxmlformats.org/drawingml/2006/main" flipH="1" flipV="1">
          <a:off x="760050" y="1980497"/>
          <a:ext cx="106725" cy="49600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0.12917</cdr:x>
      <cdr:y>0.63526</cdr:y>
    </cdr:from>
    <cdr:to>
      <cdr:x>0.51875</cdr:x>
      <cdr:y>0.84498</cdr:y>
    </cdr:to>
    <cdr:sp macro="" textlink="">
      <cdr:nvSpPr>
        <cdr:cNvPr id="9" name="CuadroTexto 8"/>
        <cdr:cNvSpPr txBox="1"/>
      </cdr:nvSpPr>
      <cdr:spPr>
        <a:xfrm xmlns:a="http://schemas.openxmlformats.org/drawingml/2006/main">
          <a:off x="590550" y="1990724"/>
          <a:ext cx="1781175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0.22021</cdr:x>
      <cdr:y>0.31712</cdr:y>
    </cdr:from>
    <cdr:to>
      <cdr:x>0.80938</cdr:x>
      <cdr:y>0.31915</cdr:y>
    </cdr:to>
    <cdr:cxnSp macro="">
      <cdr:nvCxnSpPr>
        <cdr:cNvPr id="10" name="Conector recto 9"/>
        <cdr:cNvCxnSpPr/>
      </cdr:nvCxnSpPr>
      <cdr:spPr>
        <a:xfrm xmlns:a="http://schemas.openxmlformats.org/drawingml/2006/main">
          <a:off x="956479" y="993775"/>
          <a:ext cx="2558967" cy="635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0.38816</cdr:x>
      <cdr:y>0.31915</cdr:y>
    </cdr:from>
    <cdr:to>
      <cdr:x>0.38816</cdr:x>
      <cdr:y>0.52888</cdr:y>
    </cdr:to>
    <cdr:cxnSp macro="">
      <cdr:nvCxnSpPr>
        <cdr:cNvPr id="13" name="Conector recto de flecha 12"/>
        <cdr:cNvCxnSpPr/>
      </cdr:nvCxnSpPr>
      <cdr:spPr>
        <a:xfrm xmlns:a="http://schemas.openxmlformats.org/drawingml/2006/main" flipV="1">
          <a:off x="1685925" y="1000126"/>
          <a:ext cx="0" cy="657224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0.47442</cdr:x>
      <cdr:y>0.32016</cdr:y>
    </cdr:from>
    <cdr:to>
      <cdr:x>0.47588</cdr:x>
      <cdr:y>0.41641</cdr:y>
    </cdr:to>
    <cdr:cxnSp macro="">
      <cdr:nvCxnSpPr>
        <cdr:cNvPr id="15" name="Conector recto de flecha 14"/>
        <cdr:cNvCxnSpPr/>
      </cdr:nvCxnSpPr>
      <cdr:spPr>
        <a:xfrm xmlns:a="http://schemas.openxmlformats.org/drawingml/2006/main" flipH="1" flipV="1">
          <a:off x="2060575" y="1003301"/>
          <a:ext cx="6350" cy="301624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0.57895</cdr:x>
      <cdr:y>0.31408</cdr:y>
    </cdr:from>
    <cdr:to>
      <cdr:x>0.58187</cdr:x>
      <cdr:y>0.58055</cdr:y>
    </cdr:to>
    <cdr:cxnSp macro="">
      <cdr:nvCxnSpPr>
        <cdr:cNvPr id="17" name="Conector recto de flecha 16"/>
        <cdr:cNvCxnSpPr/>
      </cdr:nvCxnSpPr>
      <cdr:spPr>
        <a:xfrm xmlns:a="http://schemas.openxmlformats.org/drawingml/2006/main" flipV="1">
          <a:off x="2514600" y="984250"/>
          <a:ext cx="12700" cy="835025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0.67544</cdr:x>
      <cdr:y>0.31408</cdr:y>
    </cdr:from>
    <cdr:to>
      <cdr:x>0.67617</cdr:x>
      <cdr:y>0.50456</cdr:y>
    </cdr:to>
    <cdr:cxnSp macro="">
      <cdr:nvCxnSpPr>
        <cdr:cNvPr id="19" name="Conector recto de flecha 18"/>
        <cdr:cNvCxnSpPr/>
      </cdr:nvCxnSpPr>
      <cdr:spPr>
        <a:xfrm xmlns:a="http://schemas.openxmlformats.org/drawingml/2006/main" flipV="1">
          <a:off x="2933700" y="984251"/>
          <a:ext cx="3175" cy="596899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0.87061</cdr:x>
      <cdr:y>0.19858</cdr:y>
    </cdr:from>
    <cdr:to>
      <cdr:x>0.87135</cdr:x>
      <cdr:y>0.3465</cdr:y>
    </cdr:to>
    <cdr:cxnSp macro="">
      <cdr:nvCxnSpPr>
        <cdr:cNvPr id="21" name="Conector recto de flecha 20"/>
        <cdr:cNvCxnSpPr/>
      </cdr:nvCxnSpPr>
      <cdr:spPr>
        <a:xfrm xmlns:a="http://schemas.openxmlformats.org/drawingml/2006/main" flipV="1">
          <a:off x="3781425" y="622300"/>
          <a:ext cx="3175" cy="46355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0.96053</cdr:x>
      <cdr:y>0.20162</cdr:y>
    </cdr:from>
    <cdr:to>
      <cdr:x>0.96126</cdr:x>
      <cdr:y>0.32219</cdr:y>
    </cdr:to>
    <cdr:cxnSp macro="">
      <cdr:nvCxnSpPr>
        <cdr:cNvPr id="23" name="Conector recto de flecha 22"/>
        <cdr:cNvCxnSpPr/>
      </cdr:nvCxnSpPr>
      <cdr:spPr>
        <a:xfrm xmlns:a="http://schemas.openxmlformats.org/drawingml/2006/main" flipV="1">
          <a:off x="4171950" y="631825"/>
          <a:ext cx="3175" cy="377825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0.15132</cdr:x>
      <cdr:y>0.04863</cdr:y>
    </cdr:from>
    <cdr:to>
      <cdr:x>0.49781</cdr:x>
      <cdr:y>0.34043</cdr:y>
    </cdr:to>
    <cdr:sp macro="" textlink="">
      <cdr:nvSpPr>
        <cdr:cNvPr id="25" name="CuadroTexto 24"/>
        <cdr:cNvSpPr txBox="1"/>
      </cdr:nvSpPr>
      <cdr:spPr>
        <a:xfrm xmlns:a="http://schemas.openxmlformats.org/drawingml/2006/main">
          <a:off x="657225" y="152400"/>
          <a:ext cx="15049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/>
            <a:t>al</a:t>
          </a:r>
          <a:r>
            <a:rPr lang="es-ES" sz="1100" baseline="0"/>
            <a:t> subir el cierre </a:t>
          </a:r>
        </a:p>
        <a:p xmlns:a="http://schemas.openxmlformats.org/drawingml/2006/main">
          <a:r>
            <a:rPr lang="es-ES" sz="1100" baseline="0"/>
            <a:t>cambia el punto de referencia del </a:t>
          </a:r>
        </a:p>
        <a:p xmlns:a="http://schemas.openxmlformats.org/drawingml/2006/main">
          <a:r>
            <a:rPr lang="es-ES" sz="1100" baseline="0"/>
            <a:t>cálculo de la MAE</a:t>
          </a:r>
          <a:endParaRPr lang="es-ES" sz="1100"/>
        </a:p>
      </cdr:txBody>
    </cdr:sp>
  </cdr:relSizeAnchor>
  <cdr:relSizeAnchor xmlns:cdr="http://schemas.openxmlformats.org/drawingml/2006/chartDrawing">
    <cdr:from>
      <cdr:x>0.22588</cdr:x>
      <cdr:y>0.22492</cdr:y>
    </cdr:from>
    <cdr:to>
      <cdr:x>0.25439</cdr:x>
      <cdr:y>0.31003</cdr:y>
    </cdr:to>
    <cdr:cxnSp macro="">
      <cdr:nvCxnSpPr>
        <cdr:cNvPr id="27" name="Conector recto de flecha 26"/>
        <cdr:cNvCxnSpPr/>
      </cdr:nvCxnSpPr>
      <cdr:spPr>
        <a:xfrm xmlns:a="http://schemas.openxmlformats.org/drawingml/2006/main">
          <a:off x="981075" y="704850"/>
          <a:ext cx="123825" cy="2667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0.61404</cdr:x>
      <cdr:y>0.19757</cdr:y>
    </cdr:from>
    <cdr:to>
      <cdr:x>0.77632</cdr:x>
      <cdr:y>0.20365</cdr:y>
    </cdr:to>
    <cdr:cxnSp macro="">
      <cdr:nvCxnSpPr>
        <cdr:cNvPr id="30" name="Conector recto de flecha 29"/>
        <cdr:cNvCxnSpPr/>
      </cdr:nvCxnSpPr>
      <cdr:spPr>
        <a:xfrm xmlns:a="http://schemas.openxmlformats.org/drawingml/2006/main" flipV="1">
          <a:off x="2667000" y="619125"/>
          <a:ext cx="704850" cy="190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0.65351</cdr:x>
      <cdr:y>0.00608</cdr:y>
    </cdr:from>
    <cdr:to>
      <cdr:x>1</cdr:x>
      <cdr:y>0.29787</cdr:y>
    </cdr:to>
    <cdr:sp macro="" textlink="">
      <cdr:nvSpPr>
        <cdr:cNvPr id="38" name="CuadroTexto 37"/>
        <cdr:cNvSpPr txBox="1"/>
      </cdr:nvSpPr>
      <cdr:spPr>
        <a:xfrm xmlns:a="http://schemas.openxmlformats.org/drawingml/2006/main">
          <a:off x="2838450" y="19050"/>
          <a:ext cx="15049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estrategiastrading.com</a:t>
          </a:r>
        </a:p>
      </cdr:txBody>
    </cdr:sp>
  </cdr:relSizeAnchor>
  <cdr:relSizeAnchor xmlns:cdr="http://schemas.openxmlformats.org/drawingml/2006/chartDrawing">
    <cdr:from>
      <cdr:x>0.59868</cdr:x>
      <cdr:y>0.56535</cdr:y>
    </cdr:from>
    <cdr:to>
      <cdr:x>0.80921</cdr:x>
      <cdr:y>0.85714</cdr:y>
    </cdr:to>
    <cdr:sp macro="" textlink="">
      <cdr:nvSpPr>
        <cdr:cNvPr id="39" name="CuadroTexto 38"/>
        <cdr:cNvSpPr txBox="1"/>
      </cdr:nvSpPr>
      <cdr:spPr>
        <a:xfrm xmlns:a="http://schemas.openxmlformats.org/drawingml/2006/main">
          <a:off x="2600325" y="1771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/>
            <a:t>MAE</a:t>
          </a:r>
        </a:p>
      </cdr:txBody>
    </cdr:sp>
  </cdr:relSizeAnchor>
  <cdr:relSizeAnchor xmlns:cdr="http://schemas.openxmlformats.org/drawingml/2006/chartDrawing">
    <cdr:from>
      <cdr:x>0.57675</cdr:x>
      <cdr:y>0.58359</cdr:y>
    </cdr:from>
    <cdr:to>
      <cdr:x>0.61842</cdr:x>
      <cdr:y>0.62614</cdr:y>
    </cdr:to>
    <cdr:cxnSp macro="">
      <cdr:nvCxnSpPr>
        <cdr:cNvPr id="41" name="Conector recto de flecha 40"/>
        <cdr:cNvCxnSpPr/>
      </cdr:nvCxnSpPr>
      <cdr:spPr>
        <a:xfrm xmlns:a="http://schemas.openxmlformats.org/drawingml/2006/main" flipH="1" flipV="1">
          <a:off x="2505075" y="1828800"/>
          <a:ext cx="180975" cy="1333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ables/table1.xml><?xml version="1.0" encoding="utf-8"?>
<table xmlns="http://schemas.openxmlformats.org/spreadsheetml/2006/main" id="4" name="Tabla4" displayName="Tabla4" ref="B2:I14" headerRowDxfId="17" headerRowBorderDxfId="16" tableBorderDxfId="15">
  <autoFilter ref="B2:I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Vela" totalsRowLabel="Total" dataDxfId="14" totalsRowDxfId="13"/>
    <tableColumn id="2" name="Open" dataDxfId="12"/>
    <tableColumn id="3" name="Max" dataDxfId="11"/>
    <tableColumn id="4" name="Min" dataDxfId="10"/>
    <tableColumn id="5" name="Cierre"/>
    <tableColumn id="6" name="ATR(14)" dataDxfId="9"/>
    <tableColumn id="7" name="MAE"/>
    <tableColumn id="8" name="MFE" totalsRowFunction="sum" totalsRowDxfId="8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1" name="Tabla42" displayName="Tabla42" ref="B2:F14" headerRowDxfId="7" headerRowBorderDxfId="6" tableBorderDxfId="5">
  <autoFilter ref="B2:F14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Vela" totalsRowLabel="Total" dataDxfId="4" totalsRowDxfId="3"/>
    <tableColumn id="2" name="Open" dataDxfId="2"/>
    <tableColumn id="3" name="Max" dataDxfId="1"/>
    <tableColumn id="4" name="Min" dataDxfId="0"/>
    <tableColumn id="5" name="Cierre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abSelected="1" workbookViewId="0">
      <selection activeCell="K18" sqref="K18"/>
    </sheetView>
  </sheetViews>
  <sheetFormatPr baseColWidth="10" defaultRowHeight="15" x14ac:dyDescent="0.25"/>
  <cols>
    <col min="1" max="1" width="5.5703125" customWidth="1"/>
  </cols>
  <sheetData>
    <row r="1" spans="2:9" ht="15.75" thickBot="1" x14ac:dyDescent="0.3"/>
    <row r="2" spans="2:9" s="1" customFormat="1" ht="15.75" thickBot="1" x14ac:dyDescent="0.3">
      <c r="B2" s="11" t="s">
        <v>8</v>
      </c>
      <c r="C2" s="12" t="s">
        <v>0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1</v>
      </c>
      <c r="I2" s="13" t="s">
        <v>2</v>
      </c>
    </row>
    <row r="3" spans="2:9" x14ac:dyDescent="0.25">
      <c r="B3" s="3">
        <v>1</v>
      </c>
      <c r="C3" s="4">
        <v>106.6053</v>
      </c>
      <c r="D3" s="4">
        <v>106.88720000000001</v>
      </c>
      <c r="E3" s="4">
        <v>103.8105</v>
      </c>
      <c r="F3" s="5">
        <v>105.4076</v>
      </c>
      <c r="G3" s="4">
        <v>2.1528999999999998</v>
      </c>
      <c r="H3" s="4">
        <v>0</v>
      </c>
      <c r="I3" s="4">
        <v>0</v>
      </c>
    </row>
    <row r="4" spans="2:9" x14ac:dyDescent="0.25">
      <c r="B4" s="3">
        <v>2</v>
      </c>
      <c r="C4" s="4">
        <v>104.79689999999999</v>
      </c>
      <c r="D4" s="4">
        <v>105.2666</v>
      </c>
      <c r="E4" s="4">
        <v>101.86109999999999</v>
      </c>
      <c r="F4" s="4">
        <v>102.1195</v>
      </c>
      <c r="G4" s="4">
        <v>2.2524000000000002</v>
      </c>
      <c r="H4" s="6">
        <f>MAX(H3,IF($F$3-E4 &gt;0,$F$3-E4,0))</f>
        <v>3.5465000000000089</v>
      </c>
      <c r="I4" s="4">
        <f>MAX(I3,IF(D4-$F$3&gt;0, D4-$F$3,0))</f>
        <v>0</v>
      </c>
    </row>
    <row r="5" spans="2:9" x14ac:dyDescent="0.25">
      <c r="B5" s="3">
        <v>3</v>
      </c>
      <c r="C5" s="4">
        <v>102.07250000000001</v>
      </c>
      <c r="D5" s="4">
        <v>104.973</v>
      </c>
      <c r="E5" s="4">
        <v>101.4618</v>
      </c>
      <c r="F5" s="4">
        <v>104.8909</v>
      </c>
      <c r="G5" s="4">
        <v>2.3422999999999998</v>
      </c>
      <c r="H5" s="6">
        <f t="shared" ref="H5:H11" si="0">MAX(H4,IF($F$3-E5 &gt;0,$F$3-E5,0))</f>
        <v>3.9458000000000055</v>
      </c>
      <c r="I5" s="4">
        <f t="shared" ref="I5:I11" si="1">MAX(I4,IF(D5-$F$3&gt;0, D5-$F$3,0))</f>
        <v>0</v>
      </c>
    </row>
    <row r="6" spans="2:9" x14ac:dyDescent="0.25">
      <c r="B6" s="3">
        <v>4</v>
      </c>
      <c r="C6" s="4">
        <v>105.0318</v>
      </c>
      <c r="D6" s="4">
        <v>106.4879</v>
      </c>
      <c r="E6" s="4">
        <v>104.11579999999999</v>
      </c>
      <c r="F6" s="4">
        <v>105.9243</v>
      </c>
      <c r="G6" s="4">
        <v>2.3443999999999998</v>
      </c>
      <c r="H6" s="6">
        <f t="shared" si="0"/>
        <v>3.9458000000000055</v>
      </c>
      <c r="I6" s="4">
        <f>MAX(I5,IF(D6-$F$3&gt;0, D6-$F$3,0))</f>
        <v>1.080299999999994</v>
      </c>
    </row>
    <row r="7" spans="2:9" x14ac:dyDescent="0.25">
      <c r="B7" s="3">
        <v>5</v>
      </c>
      <c r="C7" s="4">
        <v>106.18259999999999</v>
      </c>
      <c r="D7" s="4">
        <v>106.91070000000001</v>
      </c>
      <c r="E7" s="4">
        <v>105.50149999999999</v>
      </c>
      <c r="F7" s="4">
        <v>106.01819999999999</v>
      </c>
      <c r="G7" s="4">
        <v>2.2776000000000001</v>
      </c>
      <c r="H7" s="6">
        <f t="shared" si="0"/>
        <v>3.9458000000000055</v>
      </c>
      <c r="I7" s="4">
        <f t="shared" si="1"/>
        <v>1.5031000000000034</v>
      </c>
    </row>
    <row r="8" spans="2:9" x14ac:dyDescent="0.25">
      <c r="B8" s="3">
        <v>6</v>
      </c>
      <c r="C8" s="4">
        <v>105.87730000000001</v>
      </c>
      <c r="D8" s="4">
        <v>107.6623</v>
      </c>
      <c r="E8" s="4">
        <v>105.2197</v>
      </c>
      <c r="F8" s="4">
        <v>107.6153</v>
      </c>
      <c r="G8" s="4">
        <v>2.2894000000000001</v>
      </c>
      <c r="H8" s="6">
        <f t="shared" si="0"/>
        <v>3.9458000000000055</v>
      </c>
      <c r="I8" s="4">
        <f t="shared" si="1"/>
        <v>2.2546999999999997</v>
      </c>
    </row>
    <row r="9" spans="2:9" x14ac:dyDescent="0.25">
      <c r="B9" s="3">
        <v>7</v>
      </c>
      <c r="C9" s="4">
        <v>107.6153</v>
      </c>
      <c r="D9" s="4">
        <v>108.226</v>
      </c>
      <c r="E9" s="4">
        <v>106.8168</v>
      </c>
      <c r="F9" s="4">
        <v>107.169</v>
      </c>
      <c r="G9" s="4">
        <v>2.2265999999999999</v>
      </c>
      <c r="H9" s="6">
        <f t="shared" si="0"/>
        <v>3.9458000000000055</v>
      </c>
      <c r="I9" s="4">
        <f t="shared" si="1"/>
        <v>2.8183999999999969</v>
      </c>
    </row>
    <row r="10" spans="2:9" x14ac:dyDescent="0.25">
      <c r="B10" s="3">
        <v>8</v>
      </c>
      <c r="C10" s="4">
        <v>107.1456</v>
      </c>
      <c r="D10" s="4">
        <v>107.3099</v>
      </c>
      <c r="E10" s="4">
        <v>106.3001</v>
      </c>
      <c r="F10" s="4">
        <v>107.0046</v>
      </c>
      <c r="G10" s="4">
        <v>2.1396000000000002</v>
      </c>
      <c r="H10" s="6">
        <f t="shared" si="0"/>
        <v>3.9458000000000055</v>
      </c>
      <c r="I10" s="4">
        <f t="shared" si="1"/>
        <v>2.8183999999999969</v>
      </c>
    </row>
    <row r="11" spans="2:9" x14ac:dyDescent="0.25">
      <c r="B11" s="3">
        <v>9</v>
      </c>
      <c r="C11" s="4">
        <v>108.2024</v>
      </c>
      <c r="D11" s="4">
        <v>108.64870000000001</v>
      </c>
      <c r="E11" s="4">
        <v>107.94410000000001</v>
      </c>
      <c r="F11" s="5">
        <v>108.46080000000001</v>
      </c>
      <c r="G11" s="4">
        <v>2.1042000000000001</v>
      </c>
      <c r="H11" s="6">
        <f t="shared" si="0"/>
        <v>3.9458000000000055</v>
      </c>
      <c r="I11" s="4">
        <f t="shared" si="1"/>
        <v>3.241100000000003</v>
      </c>
    </row>
    <row r="12" spans="2:9" x14ac:dyDescent="0.25">
      <c r="B12" s="14" t="s">
        <v>11</v>
      </c>
      <c r="C12" s="15"/>
      <c r="D12" s="15"/>
      <c r="E12" s="15"/>
      <c r="F12" s="15"/>
      <c r="G12" s="15"/>
      <c r="H12" s="16">
        <f>MAX(H3:H11)</f>
        <v>3.9458000000000055</v>
      </c>
      <c r="I12" s="16">
        <f>MAX(I3:I11)</f>
        <v>3.241100000000003</v>
      </c>
    </row>
    <row r="13" spans="2:9" x14ac:dyDescent="0.25">
      <c r="B13" s="7" t="s">
        <v>3</v>
      </c>
      <c r="C13" s="8"/>
      <c r="D13" s="8"/>
      <c r="E13" s="8"/>
      <c r="F13" s="8"/>
      <c r="G13" s="8"/>
      <c r="H13" s="9">
        <f>H12/$F$3</f>
        <v>3.7433733430986049E-2</v>
      </c>
      <c r="I13" s="9">
        <f>I12/$F$3</f>
        <v>3.0748257241413359E-2</v>
      </c>
    </row>
    <row r="14" spans="2:9" x14ac:dyDescent="0.25">
      <c r="B14" s="7" t="s">
        <v>12</v>
      </c>
      <c r="C14" s="8"/>
      <c r="D14" s="8"/>
      <c r="E14" s="8"/>
      <c r="F14" s="8"/>
      <c r="G14" s="8"/>
      <c r="H14" s="10">
        <f>H12/G3</f>
        <v>1.8327836871197016</v>
      </c>
      <c r="I14" s="10">
        <f>I12/G3</f>
        <v>1.5054577546565113</v>
      </c>
    </row>
    <row r="15" spans="2:9" x14ac:dyDescent="0.25">
      <c r="F15" s="2"/>
    </row>
    <row r="16" spans="2:9" x14ac:dyDescent="0.25">
      <c r="B16" t="s">
        <v>13</v>
      </c>
      <c r="F16" s="2"/>
    </row>
    <row r="17" spans="2:4" x14ac:dyDescent="0.25">
      <c r="B17" s="17" t="s">
        <v>9</v>
      </c>
      <c r="C17" s="18"/>
      <c r="D17" s="18"/>
    </row>
    <row r="18" spans="2:4" x14ac:dyDescent="0.25">
      <c r="B18" s="17" t="s">
        <v>10</v>
      </c>
      <c r="C18" s="18"/>
      <c r="D18" s="18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D23" sqref="D23"/>
    </sheetView>
  </sheetViews>
  <sheetFormatPr baseColWidth="10" defaultRowHeight="15" x14ac:dyDescent="0.25"/>
  <cols>
    <col min="1" max="1" width="5.5703125" customWidth="1"/>
  </cols>
  <sheetData>
    <row r="1" spans="2:6" ht="15.75" thickBot="1" x14ac:dyDescent="0.3"/>
    <row r="2" spans="2:6" s="1" customFormat="1" ht="15.75" thickBot="1" x14ac:dyDescent="0.3">
      <c r="B2" s="11" t="s">
        <v>8</v>
      </c>
      <c r="C2" s="12" t="s">
        <v>0</v>
      </c>
      <c r="D2" s="12" t="s">
        <v>4</v>
      </c>
      <c r="E2" s="12" t="s">
        <v>5</v>
      </c>
      <c r="F2" s="12" t="s">
        <v>6</v>
      </c>
    </row>
    <row r="3" spans="2:6" x14ac:dyDescent="0.25">
      <c r="B3" s="3">
        <v>1</v>
      </c>
      <c r="C3" s="4">
        <v>106.6053</v>
      </c>
      <c r="D3" s="4">
        <v>106.88720000000001</v>
      </c>
      <c r="E3" s="4">
        <v>102</v>
      </c>
      <c r="F3" s="5">
        <v>102.3</v>
      </c>
    </row>
    <row r="4" spans="2:6" x14ac:dyDescent="0.25">
      <c r="B4" s="3">
        <v>2</v>
      </c>
      <c r="C4" s="4">
        <v>106</v>
      </c>
      <c r="D4" s="4">
        <v>110</v>
      </c>
      <c r="E4" s="4">
        <v>106</v>
      </c>
      <c r="F4" s="4">
        <v>109.5</v>
      </c>
    </row>
    <row r="5" spans="2:6" x14ac:dyDescent="0.25">
      <c r="B5" s="3">
        <v>3</v>
      </c>
      <c r="C5" s="4">
        <v>106.8</v>
      </c>
      <c r="D5" s="4">
        <v>107</v>
      </c>
      <c r="E5" s="4">
        <v>104.75</v>
      </c>
      <c r="F5" s="4">
        <v>105.8</v>
      </c>
    </row>
    <row r="6" spans="2:6" x14ac:dyDescent="0.25">
      <c r="B6" s="3">
        <v>4</v>
      </c>
      <c r="C6" s="4">
        <v>108</v>
      </c>
      <c r="D6" s="4">
        <v>108.98</v>
      </c>
      <c r="E6" s="4">
        <v>107.3</v>
      </c>
      <c r="F6" s="4">
        <v>108</v>
      </c>
    </row>
    <row r="7" spans="2:6" x14ac:dyDescent="0.25">
      <c r="B7" s="3">
        <v>5</v>
      </c>
      <c r="C7" s="4">
        <v>108</v>
      </c>
      <c r="D7" s="4">
        <v>108</v>
      </c>
      <c r="E7" s="4">
        <v>103.5</v>
      </c>
      <c r="F7" s="4">
        <v>107</v>
      </c>
    </row>
    <row r="8" spans="2:6" x14ac:dyDescent="0.25">
      <c r="B8" s="3">
        <v>6</v>
      </c>
      <c r="C8" s="4">
        <v>105.87730000000001</v>
      </c>
      <c r="D8" s="4">
        <v>107.6623</v>
      </c>
      <c r="E8" s="4">
        <v>105.2197</v>
      </c>
      <c r="F8" s="4">
        <v>107.6153</v>
      </c>
    </row>
    <row r="9" spans="2:6" x14ac:dyDescent="0.25">
      <c r="B9" s="3">
        <v>7</v>
      </c>
      <c r="C9" s="4">
        <v>109.5</v>
      </c>
      <c r="D9" s="4">
        <v>111</v>
      </c>
      <c r="E9" s="4">
        <v>108.5</v>
      </c>
      <c r="F9" s="4">
        <v>108.7</v>
      </c>
    </row>
    <row r="10" spans="2:6" x14ac:dyDescent="0.25">
      <c r="B10" s="3">
        <v>8</v>
      </c>
      <c r="C10" s="4">
        <v>108.9</v>
      </c>
      <c r="D10" s="4">
        <v>112.3</v>
      </c>
      <c r="E10" s="4">
        <v>110.6</v>
      </c>
      <c r="F10" s="4">
        <v>112</v>
      </c>
    </row>
    <row r="11" spans="2:6" x14ac:dyDescent="0.25">
      <c r="B11" s="3">
        <v>9</v>
      </c>
      <c r="C11" s="4">
        <v>111.8</v>
      </c>
      <c r="D11" s="4">
        <v>113.2</v>
      </c>
      <c r="E11" s="4">
        <v>109.5</v>
      </c>
      <c r="F11" s="5">
        <v>110.3</v>
      </c>
    </row>
    <row r="12" spans="2:6" x14ac:dyDescent="0.25">
      <c r="B12" s="14"/>
      <c r="C12" s="15"/>
      <c r="D12" s="15"/>
      <c r="E12" s="15"/>
      <c r="F12" s="15"/>
    </row>
    <row r="13" spans="2:6" x14ac:dyDescent="0.25">
      <c r="B13" s="7"/>
      <c r="C13" s="8"/>
      <c r="D13" s="8"/>
      <c r="E13" s="8"/>
      <c r="F13" s="8"/>
    </row>
    <row r="14" spans="2:6" x14ac:dyDescent="0.25">
      <c r="B14" s="7"/>
      <c r="C14" s="8"/>
      <c r="D14" s="8"/>
      <c r="E14" s="8"/>
      <c r="F14" s="8"/>
    </row>
    <row r="15" spans="2:6" x14ac:dyDescent="0.25">
      <c r="F15" s="2"/>
    </row>
    <row r="16" spans="2:6" x14ac:dyDescent="0.25">
      <c r="F16" s="2"/>
    </row>
    <row r="17" spans="2:4" x14ac:dyDescent="0.25">
      <c r="B17" s="17"/>
      <c r="C17" s="18"/>
      <c r="D17" s="18"/>
    </row>
    <row r="18" spans="2:4" x14ac:dyDescent="0.25">
      <c r="B18" s="17"/>
      <c r="C18" s="18"/>
      <c r="D18" s="18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ej.calculo tradiciol MAE MFE</vt:lpstr>
      <vt:lpstr>ej.calculo alternativo MAE MFE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Duk2</dc:creator>
  <cp:lastModifiedBy>*</cp:lastModifiedBy>
  <dcterms:created xsi:type="dcterms:W3CDTF">2015-12-22T12:14:41Z</dcterms:created>
  <dcterms:modified xsi:type="dcterms:W3CDTF">2016-01-05T11:55:34Z</dcterms:modified>
</cp:coreProperties>
</file>